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56" windowWidth="21840" windowHeight="1608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<sst xmlns="http://schemas.openxmlformats.org/spreadsheetml/2006/main" count="48" uniqueCount="38">
  <si>
    <t xml:space="preserve">Remaining Dreiseitl/Utility </t>
  </si>
  <si>
    <t>Total Dreisietl/Utility Project</t>
  </si>
  <si>
    <t>Miscellaneous</t>
  </si>
  <si>
    <t>Materials and Supplies</t>
  </si>
  <si>
    <t>Professional Services</t>
  </si>
  <si>
    <t xml:space="preserve">Administrative Coordinator Hours </t>
  </si>
  <si>
    <t>Administrator Hours (Aaron)</t>
  </si>
  <si>
    <t>Dreiseitl/Utility Project</t>
  </si>
  <si>
    <t xml:space="preserve">Remaining Court/PD Admin </t>
  </si>
  <si>
    <t xml:space="preserve">Total C/PD Account </t>
  </si>
  <si>
    <t>Court/PD Admin Account</t>
  </si>
  <si>
    <t>Remaining Admin FY12</t>
  </si>
  <si>
    <t xml:space="preserve">Total Admin Account </t>
  </si>
  <si>
    <t>Public Relations/Communications</t>
  </si>
  <si>
    <t>Art Inventory</t>
  </si>
  <si>
    <t>Administrative Account</t>
  </si>
  <si>
    <t xml:space="preserve"> Expenses Billed in July:</t>
  </si>
  <si>
    <t>Remaining Administration</t>
  </si>
  <si>
    <t>FY 2012 Administration Allocation</t>
  </si>
  <si>
    <t>Total Available for Art</t>
  </si>
  <si>
    <t>Dreisietl/Utility</t>
  </si>
  <si>
    <t>Court/PD Facility</t>
  </si>
  <si>
    <t>Energy</t>
  </si>
  <si>
    <t>Airport</t>
  </si>
  <si>
    <t>Stormwater</t>
  </si>
  <si>
    <t xml:space="preserve">Sewer </t>
  </si>
  <si>
    <t xml:space="preserve">Water </t>
  </si>
  <si>
    <t>Solid Waste</t>
  </si>
  <si>
    <t>West Park</t>
  </si>
  <si>
    <t>Parks Millage</t>
  </si>
  <si>
    <t>Street Millage</t>
  </si>
  <si>
    <t>General Fund</t>
  </si>
  <si>
    <t>Available Balance</t>
  </si>
  <si>
    <t>Expenditures</t>
  </si>
  <si>
    <t>Revenues</t>
  </si>
  <si>
    <t>Transfers/</t>
  </si>
  <si>
    <t>Budget Summary as of 07-01-11</t>
  </si>
  <si>
    <t>ART IN PUBLIC PLACES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</si>
</sst>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color indexed="8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43" fontId="4" fillId="0" borderId="0" xfId="15" applyNumberFormat="1" applyFont="1" applyAlignment="1">
      <alignment/>
    </xf>
    <xf numFmtId="0" fontId="4" fillId="0" borderId="0" xfId="0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/>
    </xf>
    <xf numFmtId="43" fontId="0" fillId="0" borderId="1" xfId="15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2" borderId="0" xfId="17" applyFont="1" applyFill="1" applyAlignment="1">
      <alignment/>
    </xf>
    <xf numFmtId="4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4" fontId="4" fillId="0" borderId="0" xfId="17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cCormick\Local%20Settings\Temporary%20Internet%20Files\Content.Outlook\SNSY8W51\Art%20In%20Public%20Places%20July%20Pending%20FY%202012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on"/>
      <sheetName val="GF"/>
      <sheetName val="Streets"/>
      <sheetName val="Park Millage"/>
      <sheetName val="West Park"/>
      <sheetName val="Solid Waste"/>
      <sheetName val="Water"/>
      <sheetName val="Sewer"/>
      <sheetName val="Stormwater"/>
      <sheetName val="Dreisietl-Utlilty Art Install"/>
      <sheetName val="Airport"/>
      <sheetName val="CourtPD Facility"/>
      <sheetName val="Energy"/>
      <sheetName val="Account #"/>
      <sheetName val="Sheet1"/>
    </sheetNames>
    <sheetDataSet>
      <sheetData sheetId="0">
        <row r="5">
          <cell r="D5">
            <v>72819.93</v>
          </cell>
        </row>
        <row r="11">
          <cell r="D11">
            <v>663.55</v>
          </cell>
        </row>
        <row r="12">
          <cell r="D12">
            <v>41779.45</v>
          </cell>
        </row>
        <row r="16">
          <cell r="B16">
            <v>42443</v>
          </cell>
        </row>
        <row r="18">
          <cell r="B18">
            <v>207923.36</v>
          </cell>
        </row>
      </sheetData>
      <sheetData sheetId="1">
        <row r="1">
          <cell r="D1">
            <v>0</v>
          </cell>
        </row>
        <row r="2">
          <cell r="D2">
            <v>13.5</v>
          </cell>
        </row>
        <row r="3">
          <cell r="D3">
            <v>-13.5</v>
          </cell>
        </row>
      </sheetData>
      <sheetData sheetId="2">
        <row r="1">
          <cell r="D1">
            <v>552961</v>
          </cell>
        </row>
        <row r="2">
          <cell r="D2">
            <v>9344.99</v>
          </cell>
        </row>
        <row r="3">
          <cell r="D3">
            <v>543616.01</v>
          </cell>
        </row>
      </sheetData>
      <sheetData sheetId="3">
        <row r="1">
          <cell r="D1">
            <v>39851</v>
          </cell>
        </row>
        <row r="2">
          <cell r="D2">
            <v>16096.96</v>
          </cell>
        </row>
        <row r="3">
          <cell r="D3">
            <v>23754.04</v>
          </cell>
        </row>
      </sheetData>
      <sheetData sheetId="4">
        <row r="2">
          <cell r="D2">
            <v>15438.210000000001</v>
          </cell>
        </row>
        <row r="3">
          <cell r="D3">
            <v>0</v>
          </cell>
        </row>
        <row r="14">
          <cell r="B14">
            <v>15438.21</v>
          </cell>
        </row>
      </sheetData>
      <sheetData sheetId="5">
        <row r="1">
          <cell r="D1">
            <v>37692</v>
          </cell>
        </row>
        <row r="2">
          <cell r="D2">
            <v>331.89</v>
          </cell>
        </row>
        <row r="3">
          <cell r="D3">
            <v>37360.11</v>
          </cell>
        </row>
      </sheetData>
      <sheetData sheetId="6">
        <row r="1">
          <cell r="D1">
            <v>387775</v>
          </cell>
        </row>
        <row r="2">
          <cell r="D2">
            <v>218459.67</v>
          </cell>
        </row>
        <row r="3">
          <cell r="D3">
            <v>169315.33</v>
          </cell>
        </row>
      </sheetData>
      <sheetData sheetId="7">
        <row r="1">
          <cell r="D1">
            <v>927733</v>
          </cell>
        </row>
        <row r="2">
          <cell r="D2">
            <v>534939.48</v>
          </cell>
        </row>
        <row r="3">
          <cell r="D3">
            <v>392793.52</v>
          </cell>
        </row>
      </sheetData>
      <sheetData sheetId="8">
        <row r="1">
          <cell r="D1">
            <v>60563</v>
          </cell>
        </row>
        <row r="2">
          <cell r="D2">
            <v>32859.18</v>
          </cell>
        </row>
        <row r="3">
          <cell r="D3">
            <v>27703.82</v>
          </cell>
        </row>
      </sheetData>
      <sheetData sheetId="9">
        <row r="2">
          <cell r="D2">
            <v>750000</v>
          </cell>
        </row>
        <row r="3">
          <cell r="D3">
            <v>293258.88</v>
          </cell>
        </row>
        <row r="4">
          <cell r="D4">
            <v>456741.12</v>
          </cell>
        </row>
      </sheetData>
      <sheetData sheetId="10">
        <row r="1">
          <cell r="D1">
            <v>6520</v>
          </cell>
        </row>
        <row r="2">
          <cell r="D2">
            <v>103.6</v>
          </cell>
        </row>
        <row r="3">
          <cell r="D3">
            <v>6416.4</v>
          </cell>
        </row>
      </sheetData>
      <sheetData sheetId="11">
        <row r="1">
          <cell r="D1">
            <v>250000</v>
          </cell>
        </row>
        <row r="2">
          <cell r="D2">
            <v>47771.38999999999</v>
          </cell>
        </row>
        <row r="3">
          <cell r="D3">
            <v>202228.61000000002</v>
          </cell>
          <cell r="H3">
            <v>11784.360000000006</v>
          </cell>
        </row>
      </sheetData>
      <sheetData sheetId="12">
        <row r="1">
          <cell r="D1">
            <v>3564</v>
          </cell>
        </row>
        <row r="2">
          <cell r="D2">
            <v>0</v>
          </cell>
        </row>
        <row r="3">
          <cell r="D3">
            <v>3564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workbookViewId="0" topLeftCell="A1">
      <selection activeCell="E23" sqref="E23"/>
    </sheetView>
  </sheetViews>
  <sheetFormatPr defaultColWidth="8.7109375" defaultRowHeight="12.75"/>
  <cols>
    <col min="1" max="1" width="33.8515625" style="1" customWidth="1"/>
    <col min="2" max="2" width="14.8515625" style="1" customWidth="1"/>
    <col min="3" max="3" width="15.140625" style="1" customWidth="1"/>
    <col min="4" max="4" width="19.00390625" style="2" bestFit="1" customWidth="1"/>
    <col min="5" max="16384" width="8.7109375" style="1" customWidth="1"/>
  </cols>
  <sheetData>
    <row r="1" spans="1:3" ht="15.75">
      <c r="A1" s="27" t="s">
        <v>37</v>
      </c>
      <c r="B1" s="27"/>
      <c r="C1" s="27"/>
    </row>
    <row r="2" spans="1:3" ht="15.75">
      <c r="A2" s="27" t="s">
        <v>36</v>
      </c>
      <c r="B2" s="27"/>
      <c r="C2" s="27"/>
    </row>
    <row r="3" ht="12.75">
      <c r="C3" s="26" t="s">
        <v>35</v>
      </c>
    </row>
    <row r="4" spans="2:4" ht="12.75">
      <c r="B4" s="26" t="s">
        <v>34</v>
      </c>
      <c r="C4" s="26" t="s">
        <v>33</v>
      </c>
      <c r="D4" s="25" t="s">
        <v>32</v>
      </c>
    </row>
    <row r="5" spans="2:3" ht="12.75">
      <c r="B5" s="19"/>
      <c r="C5" s="19"/>
    </row>
    <row r="6" spans="1:4" ht="12.75">
      <c r="A6" s="1" t="s">
        <v>31</v>
      </c>
      <c r="B6" s="19">
        <f>'[1]GF'!D1</f>
        <v>0</v>
      </c>
      <c r="C6" s="19">
        <f>'[1]GF'!D2</f>
        <v>13.5</v>
      </c>
      <c r="D6" s="2">
        <f>+'[1]GF'!D3</f>
        <v>-13.5</v>
      </c>
    </row>
    <row r="7" spans="1:4" ht="12.75">
      <c r="A7" s="24" t="s">
        <v>30</v>
      </c>
      <c r="B7" s="23">
        <f>'[1]Streets'!D1</f>
        <v>552961</v>
      </c>
      <c r="C7" s="19">
        <f>'[1]Streets'!D2</f>
        <v>9344.99</v>
      </c>
      <c r="D7" s="2">
        <f>+'[1]Streets'!D3</f>
        <v>543616.01</v>
      </c>
    </row>
    <row r="8" spans="1:4" ht="12.75">
      <c r="A8" s="1" t="s">
        <v>29</v>
      </c>
      <c r="B8" s="19">
        <f>'[1]Park Millage'!D1</f>
        <v>39851</v>
      </c>
      <c r="C8" s="19">
        <f>'[1]Park Millage'!D2</f>
        <v>16096.96</v>
      </c>
      <c r="D8" s="2">
        <f>+'[1]Park Millage'!D3</f>
        <v>23754.04</v>
      </c>
    </row>
    <row r="9" spans="1:4" ht="12.75">
      <c r="A9" s="1" t="s">
        <v>28</v>
      </c>
      <c r="B9" s="19">
        <f>'[1]West Park'!B14</f>
        <v>15438.21</v>
      </c>
      <c r="C9" s="19">
        <f>'[1]West Park'!D2</f>
        <v>15438.210000000001</v>
      </c>
      <c r="D9" s="2">
        <f>'[1]West Park'!D3</f>
        <v>0</v>
      </c>
    </row>
    <row r="10" spans="1:4" ht="12.75">
      <c r="A10" s="1" t="s">
        <v>27</v>
      </c>
      <c r="B10" s="19">
        <f>'[1]Solid Waste'!D1</f>
        <v>37692</v>
      </c>
      <c r="C10" s="19">
        <f>'[1]Solid Waste'!D2</f>
        <v>331.89</v>
      </c>
      <c r="D10" s="2">
        <f>+'[1]Solid Waste'!D3</f>
        <v>37360.11</v>
      </c>
    </row>
    <row r="11" spans="1:4" ht="12.75">
      <c r="A11" s="1" t="s">
        <v>26</v>
      </c>
      <c r="B11" s="19">
        <f>'[1]Water'!D1</f>
        <v>387775</v>
      </c>
      <c r="C11" s="19">
        <f>'[1]Water'!D2</f>
        <v>218459.67</v>
      </c>
      <c r="D11" s="2">
        <f>+'[1]Water'!D3</f>
        <v>169315.33</v>
      </c>
    </row>
    <row r="12" spans="1:4" ht="12.75">
      <c r="A12" s="1" t="s">
        <v>25</v>
      </c>
      <c r="B12" s="19">
        <f>'[1]Sewer'!D1</f>
        <v>927733</v>
      </c>
      <c r="C12" s="19">
        <f>'[1]Sewer'!D2</f>
        <v>534939.48</v>
      </c>
      <c r="D12" s="2">
        <f>+'[1]Sewer'!D3</f>
        <v>392793.52</v>
      </c>
    </row>
    <row r="13" spans="1:4" ht="12.75">
      <c r="A13" s="1" t="s">
        <v>24</v>
      </c>
      <c r="B13" s="19">
        <f>'[1]Stormwater'!D1</f>
        <v>60563</v>
      </c>
      <c r="C13" s="19">
        <f>'[1]Stormwater'!D2</f>
        <v>32859.18</v>
      </c>
      <c r="D13" s="2">
        <f>+'[1]Stormwater'!D3</f>
        <v>27703.82</v>
      </c>
    </row>
    <row r="14" spans="1:4" ht="12.75">
      <c r="A14" s="1" t="s">
        <v>23</v>
      </c>
      <c r="B14" s="19">
        <f>'[1]Airport'!D1</f>
        <v>6520</v>
      </c>
      <c r="C14" s="19">
        <f>'[1]Airport'!D2</f>
        <v>103.6</v>
      </c>
      <c r="D14" s="2">
        <f>+'[1]Airport'!D3</f>
        <v>6416.4</v>
      </c>
    </row>
    <row r="15" spans="1:4" ht="12.75">
      <c r="A15" s="1" t="s">
        <v>22</v>
      </c>
      <c r="B15" s="19">
        <f>'[1]Energy'!D1</f>
        <v>3564</v>
      </c>
      <c r="C15" s="19">
        <f>'[1]Energy'!D2</f>
        <v>0</v>
      </c>
      <c r="D15" s="2">
        <f>'[1]Energy'!D3</f>
        <v>3564</v>
      </c>
    </row>
    <row r="16" spans="1:4" ht="12.75">
      <c r="A16" s="1" t="s">
        <v>21</v>
      </c>
      <c r="B16" s="19">
        <f>+'[1]CourtPD Facility'!D1</f>
        <v>250000</v>
      </c>
      <c r="C16" s="19">
        <f>+'[1]CourtPD Facility'!D2</f>
        <v>47771.38999999999</v>
      </c>
      <c r="D16" s="2">
        <f>+'[1]CourtPD Facility'!D3</f>
        <v>202228.61000000002</v>
      </c>
    </row>
    <row r="17" spans="1:4" ht="12.75">
      <c r="A17" s="1" t="s">
        <v>20</v>
      </c>
      <c r="B17" s="19">
        <f>'[1]Dreisietl-Utlilty Art Install'!D2</f>
        <v>750000</v>
      </c>
      <c r="C17" s="19">
        <f>'[1]Dreisietl-Utlilty Art Install'!D3</f>
        <v>293258.88</v>
      </c>
      <c r="D17" s="2">
        <f>'[1]Dreisietl-Utlilty Art Install'!D4</f>
        <v>456741.12</v>
      </c>
    </row>
    <row r="19" spans="1:4" ht="12.75">
      <c r="A19" t="s">
        <v>19</v>
      </c>
      <c r="B19" s="2">
        <f>SUM(B5:B18)</f>
        <v>3032097.21</v>
      </c>
      <c r="C19" s="2">
        <f>SUM(C5:C18)</f>
        <v>1168617.75</v>
      </c>
      <c r="D19" s="2">
        <f>SUM(D5:D18)</f>
        <v>1863479.46</v>
      </c>
    </row>
    <row r="22" spans="1:4" ht="12.75">
      <c r="A22" s="22" t="s">
        <v>18</v>
      </c>
      <c r="B22" s="21">
        <f>'[1]Administration'!B16</f>
        <v>42443</v>
      </c>
      <c r="C22" s="21">
        <f>'[1]Administration'!D11</f>
        <v>663.55</v>
      </c>
      <c r="D22" s="20">
        <f>B22-C22</f>
        <v>41779.45</v>
      </c>
    </row>
    <row r="23" spans="1:4" ht="12.75">
      <c r="A23" t="s">
        <v>17</v>
      </c>
      <c r="B23" s="19">
        <f>'[1]Administration'!B18</f>
        <v>207923.36</v>
      </c>
      <c r="C23" s="19">
        <f>'[1]Administration'!D5+'[1]Administration'!D11</f>
        <v>73483.48</v>
      </c>
      <c r="D23" s="2">
        <f>B23-C23</f>
        <v>134439.88</v>
      </c>
    </row>
    <row r="25" ht="12.75">
      <c r="A25" s="18" t="s">
        <v>16</v>
      </c>
    </row>
    <row r="26" ht="12.75">
      <c r="A26" s="8"/>
    </row>
    <row r="27" ht="12.75">
      <c r="A27" s="8" t="s">
        <v>15</v>
      </c>
    </row>
    <row r="28" spans="1:2" ht="12.75">
      <c r="A28" t="s">
        <v>6</v>
      </c>
      <c r="B28" s="9"/>
    </row>
    <row r="29" spans="1:2" ht="12.75">
      <c r="A29" t="s">
        <v>5</v>
      </c>
      <c r="B29" s="12"/>
    </row>
    <row r="30" spans="1:2" ht="12.75">
      <c r="A30" t="s">
        <v>4</v>
      </c>
      <c r="B30" s="12"/>
    </row>
    <row r="31" spans="1:2" ht="12.75">
      <c r="A31" t="s">
        <v>14</v>
      </c>
      <c r="B31" s="12"/>
    </row>
    <row r="32" spans="1:2" ht="12.75">
      <c r="A32" t="s">
        <v>13</v>
      </c>
      <c r="B32" s="12"/>
    </row>
    <row r="33" spans="1:2" s="1" customFormat="1" ht="12.75">
      <c r="A33" t="s">
        <v>3</v>
      </c>
      <c r="B33" s="12"/>
    </row>
    <row r="34" spans="1:2" s="1" customFormat="1" ht="12.75">
      <c r="A34" t="s">
        <v>2</v>
      </c>
      <c r="B34" s="17"/>
    </row>
    <row r="35" spans="1:2" s="1" customFormat="1" ht="12.75">
      <c r="A35" s="10" t="s">
        <v>12</v>
      </c>
      <c r="B35" s="16">
        <f>SUM(B28:B34)</f>
        <v>0</v>
      </c>
    </row>
    <row r="36" spans="1:2" s="1" customFormat="1" ht="12.75">
      <c r="A36" s="10"/>
      <c r="B36" s="16"/>
    </row>
    <row r="37" spans="1:2" s="1" customFormat="1" ht="12.75">
      <c r="A37" s="14" t="s">
        <v>11</v>
      </c>
      <c r="B37" s="15">
        <f>'[1]Administration'!D12</f>
        <v>41779.45</v>
      </c>
    </row>
    <row r="38" spans="1:2" s="1" customFormat="1" ht="12.75">
      <c r="A38" s="14"/>
      <c r="B38" s="13"/>
    </row>
    <row r="39" spans="1:2" s="1" customFormat="1" ht="12.75">
      <c r="A39" s="8"/>
      <c r="B39" s="12"/>
    </row>
    <row r="40" spans="1:2" s="1" customFormat="1" ht="12.75">
      <c r="A40" s="8" t="s">
        <v>10</v>
      </c>
      <c r="B40" s="12"/>
    </row>
    <row r="41" spans="1:2" s="1" customFormat="1" ht="12.75">
      <c r="A41" t="s">
        <v>6</v>
      </c>
      <c r="B41" s="9"/>
    </row>
    <row r="42" spans="1:2" s="1" customFormat="1" ht="12.75">
      <c r="A42" t="s">
        <v>5</v>
      </c>
      <c r="B42" s="9"/>
    </row>
    <row r="43" spans="1:2" s="1" customFormat="1" ht="12.75">
      <c r="A43" t="s">
        <v>4</v>
      </c>
      <c r="B43" s="9"/>
    </row>
    <row r="44" spans="1:2" s="1" customFormat="1" ht="12.75">
      <c r="A44" t="s">
        <v>3</v>
      </c>
      <c r="B44" s="9"/>
    </row>
    <row r="45" spans="1:2" s="1" customFormat="1" ht="12.75">
      <c r="A45" t="s">
        <v>2</v>
      </c>
      <c r="B45" s="11"/>
    </row>
    <row r="46" spans="1:2" s="1" customFormat="1" ht="12.75">
      <c r="A46" s="10" t="s">
        <v>9</v>
      </c>
      <c r="B46" s="9">
        <f>SUM(B41:B45)</f>
        <v>0</v>
      </c>
    </row>
    <row r="47" spans="1:2" s="1" customFormat="1" ht="12.75">
      <c r="A47" s="10"/>
      <c r="B47" s="9"/>
    </row>
    <row r="48" spans="1:2" s="1" customFormat="1" ht="12.75">
      <c r="A48" s="8" t="s">
        <v>8</v>
      </c>
      <c r="B48" s="7">
        <f>'[1]CourtPD Facility'!H3</f>
        <v>11784.360000000006</v>
      </c>
    </row>
    <row r="50" s="1" customFormat="1" ht="12.75">
      <c r="A50" s="4" t="s">
        <v>7</v>
      </c>
    </row>
    <row r="51" s="1" customFormat="1" ht="12.75">
      <c r="A51" t="s">
        <v>6</v>
      </c>
    </row>
    <row r="52" s="1" customFormat="1" ht="12.75">
      <c r="A52" t="s">
        <v>5</v>
      </c>
    </row>
    <row r="53" spans="1:2" s="1" customFormat="1" ht="12.75">
      <c r="A53" t="s">
        <v>4</v>
      </c>
      <c r="B53" s="5"/>
    </row>
    <row r="54" s="1" customFormat="1" ht="12.75">
      <c r="A54" t="s">
        <v>3</v>
      </c>
    </row>
    <row r="55" spans="1:2" s="1" customFormat="1" ht="12.75">
      <c r="A55" t="s">
        <v>2</v>
      </c>
      <c r="B55" s="5"/>
    </row>
    <row r="56" spans="1:2" s="1" customFormat="1" ht="12.75">
      <c r="A56" t="s">
        <v>1</v>
      </c>
      <c r="B56" s="6"/>
    </row>
    <row r="57" s="1" customFormat="1" ht="12.75">
      <c r="B57" s="5">
        <f>SUM(B51:B56)</f>
        <v>0</v>
      </c>
    </row>
    <row r="59" spans="1:2" s="1" customFormat="1" ht="12.75">
      <c r="A59" s="4" t="s">
        <v>0</v>
      </c>
      <c r="B59" s="3">
        <f>'[1]Dreisietl-Utlilty Art Install'!D4</f>
        <v>456741.12</v>
      </c>
    </row>
  </sheetData>
  <printOptions/>
  <pageMargins left="0.7" right="0.7" top="0.75" bottom="0.75" header="0.3" footer="0.3"/>
  <pageSetup fitToHeight="1" fitToWidth="1" horizontalDpi="600" verticalDpi="600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smccormick</dc:creator>
  <cp:keywords/>
  <dc:description/>
  <cp:lastModifiedBy>Ryan Stanton</cp:lastModifiedBy>
  <dcterms:created xsi:type="dcterms:W3CDTF">2011-08-05T18:11:51Z</dcterms:created>
  <dcterms:modified xsi:type="dcterms:W3CDTF">2011-08-05T18:52:08Z</dcterms:modified>
  <cp:category/>
  <cp:version/>
  <cp:contentType/>
  <cp:contentStatus/>
</cp:coreProperties>
</file>